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C0148D96-42C8-4C95-B9B7-0EBDF0C0543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1" l="1"/>
  <c r="R51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Q20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7" i="1"/>
  <c r="Q8" i="1"/>
  <c r="Q9" i="1"/>
  <c r="Q10" i="1"/>
  <c r="Q11" i="1"/>
  <c r="Q12" i="1"/>
  <c r="Q13" i="1"/>
  <c r="Q14" i="1"/>
  <c r="Q15" i="1"/>
  <c r="Q16" i="1"/>
  <c r="Q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7" i="1"/>
  <c r="G8" i="1"/>
  <c r="G9" i="1"/>
  <c r="G10" i="1"/>
  <c r="G11" i="1"/>
  <c r="G12" i="1"/>
  <c r="G13" i="1"/>
  <c r="G14" i="1"/>
  <c r="G15" i="1"/>
  <c r="G16" i="1"/>
  <c r="G17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<sst xmlns="http://schemas.openxmlformats.org/spreadsheetml/2006/main" count="307" uniqueCount="173">
  <si>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</si>
  <si>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</si>
  <si>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</si>
  <si>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</si>
  <si>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</si>
  <si>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</si>
  <si>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</si>
  <si>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</si>
  <si>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</si>
  <si>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</si>
  <si>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</si>
  <si>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</si>
  <si>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</si>
  <si>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</si>
  <si>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</si>
  <si>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</si>
  <si>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</si>
  <si>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</si>
  <si>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</si>
  <si>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  Воронежской области</t>
    </r>
  </si>
  <si>
    <t>49.867418</t>
  </si>
  <si>
    <t>40.078221</t>
  </si>
  <si>
    <t>49.857085</t>
  </si>
  <si>
    <t>40.076442</t>
  </si>
  <si>
    <t>49.856007</t>
  </si>
  <si>
    <t>40.074504</t>
  </si>
  <si>
    <t>49.846150</t>
  </si>
  <si>
    <t>40.075132</t>
  </si>
  <si>
    <t>49.857380</t>
  </si>
  <si>
    <t>40.073390</t>
  </si>
  <si>
    <t>49.846001</t>
  </si>
  <si>
    <t xml:space="preserve"> 40.074919</t>
  </si>
  <si>
    <t>49.855480</t>
  </si>
  <si>
    <t>40.073960</t>
  </si>
  <si>
    <t>49.844864</t>
  </si>
  <si>
    <t>40.065332</t>
  </si>
  <si>
    <t>49.844989</t>
  </si>
  <si>
    <t>40.065984</t>
  </si>
  <si>
    <t>49.846947</t>
  </si>
  <si>
    <t>40.074191</t>
  </si>
  <si>
    <t>49.846483</t>
  </si>
  <si>
    <t>40.075087</t>
  </si>
  <si>
    <t>49.846970</t>
  </si>
  <si>
    <t>40.074427</t>
  </si>
  <si>
    <t>грунт</t>
  </si>
  <si>
    <t>ООО СХП "Новомарковское" (ферма)</t>
  </si>
  <si>
    <t>ООО "Дент АС"</t>
  </si>
  <si>
    <t>ООО "Карат"</t>
  </si>
  <si>
    <t>ИП Сульженко Ю.Н.</t>
  </si>
  <si>
    <t>Обособленное подразделение №2 Кант.райПТК</t>
  </si>
  <si>
    <t>ООО "Адамас плюс"</t>
  </si>
  <si>
    <t>ИП Манаенков О.М.</t>
  </si>
  <si>
    <t>ИП Лозовой А.Н.</t>
  </si>
  <si>
    <t>ИП Лозовая В.Н.</t>
  </si>
  <si>
    <t>тв.покрытие</t>
  </si>
  <si>
    <t>ИП Бражников Е.В.</t>
  </si>
  <si>
    <t>асфальт</t>
  </si>
  <si>
    <t>13. с.Талы, ул.Степная, д.16</t>
  </si>
  <si>
    <t>14. с.Талы, ул.Центральная, д.7</t>
  </si>
  <si>
    <t>15. с.Талы, ул.Центральная, д.23</t>
  </si>
  <si>
    <t>16. с.Талы, ул.Центральная, д.47</t>
  </si>
  <si>
    <t>17.  с.Талы, ул.Центральная, д.63</t>
  </si>
  <si>
    <t>18. с.Талы, ул.Центральная, д.69</t>
  </si>
  <si>
    <t>19. с.Талы, ул.Центральная, д.94</t>
  </si>
  <si>
    <t>20. с.Талы, ул.Центральная, д.140</t>
  </si>
  <si>
    <t>21. с.Талы, ул.Центральная, д.169</t>
  </si>
  <si>
    <t>22. с.Талы, ул.Победы, д.9</t>
  </si>
  <si>
    <t>23. с.Талы, ул.Победы, д.24</t>
  </si>
  <si>
    <t>24. с.Талы, ул.Победы, д.31А</t>
  </si>
  <si>
    <t>25. с.Талы, ул.Победы, д.50</t>
  </si>
  <si>
    <t>26. с.Талы, ул.Победы, д.60</t>
  </si>
  <si>
    <t>27.с.Талы, ул.Страна Советов, д.6</t>
  </si>
  <si>
    <t>28.с.Талы, ул.Страна Советов, д.36</t>
  </si>
  <si>
    <t>29.с.Талы, ул.Страна Советов, д.48</t>
  </si>
  <si>
    <t>30.с.Талы, ул.Страна Советов, д.60</t>
  </si>
  <si>
    <t>31.с.Талы, ул.Страна Советов, д.65</t>
  </si>
  <si>
    <t>32.с.Талы, ул.Страна Советов, д.82</t>
  </si>
  <si>
    <t>33.с.Талы, ул.Страна Советов, д.109</t>
  </si>
  <si>
    <t>34.с.Талы, ул.Страна Советов, д.126</t>
  </si>
  <si>
    <t>35.с.Талы, ул.Октябрьская, д.3</t>
  </si>
  <si>
    <t>36.с.Талы, ул.Октябрьская, д.23</t>
  </si>
  <si>
    <t>37.с.Талы, ул.Большевик, д.32</t>
  </si>
  <si>
    <t>38.с.Талы, ул.Большевик, д.62</t>
  </si>
  <si>
    <t>39.с.Талы, ул.Большевик, д.71</t>
  </si>
  <si>
    <t>40.с.Талы, ул.Чкалова, д.65</t>
  </si>
  <si>
    <t>41.с.Талы, ул.Чкалова, д.116</t>
  </si>
  <si>
    <t>42.с.Талы, ул.Чкалова, д.161</t>
  </si>
  <si>
    <t>43.с.Талы, ул.Луговая, д.14</t>
  </si>
  <si>
    <t>44.с.Талы, ул.Луговая, д.30</t>
  </si>
  <si>
    <t>45.с.Чехуровка, ул.Солнечная, д.13</t>
  </si>
  <si>
    <t>46.с.Бугаевка, ул.Советская, д.54</t>
  </si>
  <si>
    <t>49.874176</t>
  </si>
  <si>
    <t>40.104908</t>
  </si>
  <si>
    <t>49.867232</t>
  </si>
  <si>
    <t>40.083004</t>
  </si>
  <si>
    <t>49.865418</t>
  </si>
  <si>
    <t>40.079936</t>
  </si>
  <si>
    <t>49.863402</t>
  </si>
  <si>
    <t>40.077716</t>
  </si>
  <si>
    <t>49.861576</t>
  </si>
  <si>
    <t>40.075996</t>
  </si>
  <si>
    <t>49.860695</t>
  </si>
  <si>
    <t xml:space="preserve"> 40.075242</t>
  </si>
  <si>
    <t>49.857987</t>
  </si>
  <si>
    <t xml:space="preserve"> 40.075916</t>
  </si>
  <si>
    <t>49.852944</t>
  </si>
  <si>
    <t xml:space="preserve"> 40.072166</t>
  </si>
  <si>
    <t xml:space="preserve"> 40.074504</t>
  </si>
  <si>
    <t>49.854307</t>
  </si>
  <si>
    <t>40.069523</t>
  </si>
  <si>
    <t>49.855919</t>
  </si>
  <si>
    <t>40.072285</t>
  </si>
  <si>
    <t>49.857995</t>
  </si>
  <si>
    <t>40.074516</t>
  </si>
  <si>
    <t>49.863103</t>
  </si>
  <si>
    <t xml:space="preserve"> 40.075190</t>
  </si>
  <si>
    <t>49.865070</t>
  </si>
  <si>
    <t>40.073902</t>
  </si>
  <si>
    <r>
      <t>1м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</si>
  <si>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юр.лицо</t>
  </si>
  <si>
    <t>население</t>
  </si>
  <si>
    <t>администрация ТСП</t>
  </si>
  <si>
    <t>49.848508</t>
  </si>
  <si>
    <t>40.079538</t>
  </si>
  <si>
    <t>49.853800</t>
  </si>
  <si>
    <t>40.086920</t>
  </si>
  <si>
    <t>49.855961</t>
  </si>
  <si>
    <t>40.090214</t>
  </si>
  <si>
    <t>49.859266</t>
  </si>
  <si>
    <t>40.094298</t>
  </si>
  <si>
    <t>49.858140</t>
  </si>
  <si>
    <t>40.092728</t>
  </si>
  <si>
    <t>49.861730</t>
  </si>
  <si>
    <t>40.097159</t>
  </si>
  <si>
    <t>49.863078</t>
  </si>
  <si>
    <t>40.100179</t>
  </si>
  <si>
    <t>49.850949</t>
  </si>
  <si>
    <t>40.087188</t>
  </si>
  <si>
    <t>49.849772</t>
  </si>
  <si>
    <t>40.082848</t>
  </si>
  <si>
    <t>49.845931</t>
  </si>
  <si>
    <t>40.066106</t>
  </si>
  <si>
    <t xml:space="preserve"> 40.066106</t>
  </si>
  <si>
    <t>49.848668</t>
  </si>
  <si>
    <t>40.054949</t>
  </si>
  <si>
    <t>49.849468</t>
  </si>
  <si>
    <t>40.043283</t>
  </si>
  <si>
    <t>49.851136</t>
  </si>
  <si>
    <t xml:space="preserve"> 40.055522</t>
  </si>
  <si>
    <t>49.848970</t>
  </si>
  <si>
    <t>40.048490</t>
  </si>
  <si>
    <t>49.867506</t>
  </si>
  <si>
    <t>40.067207</t>
  </si>
  <si>
    <t>49.865839</t>
  </si>
  <si>
    <t>40.063302</t>
  </si>
  <si>
    <t>Итого</t>
  </si>
  <si>
    <t>49.829914</t>
  </si>
  <si>
    <t>39.982820</t>
  </si>
  <si>
    <t>49.838208</t>
  </si>
  <si>
    <t>39.976045</t>
  </si>
  <si>
    <t>ООО СХП "Новомарковское"</t>
  </si>
  <si>
    <t xml:space="preserve">                               </t>
  </si>
  <si>
    <t>ул.Степная</t>
  </si>
  <si>
    <t>ул.Центральная</t>
  </si>
  <si>
    <t>ул.Победы</t>
  </si>
  <si>
    <t>ул.Страна Советов</t>
  </si>
  <si>
    <t>ул.Октябрьская</t>
  </si>
  <si>
    <t>ул.Большевик</t>
  </si>
  <si>
    <t>ул.Чкалова</t>
  </si>
  <si>
    <t>ул.Луговая</t>
  </si>
  <si>
    <t>ул.Солнечная</t>
  </si>
  <si>
    <t>ул.Советская</t>
  </si>
  <si>
    <r>
      <t>7м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</si>
</sst>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3" borderId="19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87;&#1088;&#1072;&#1074;&#1083;-&#1056;&#1077;&#1077;&#1089;&#1090;&#1088;%20&#1082;&#1086;&#1085;&#1090;.%20&#1087;&#1083;.%20-&#1058;&#1072;&#1083;&#1099;-&#1088;&#1072;&#1079;&#1076;&#1077;&#1083;&#1100;&#1085;&#1099;&#1081;%20&#1089;&#1073;&#1086;&#1088;-&#1080;&#1089;&#1087;&#1088;&#1072;&#1074;&#1083;.21.12.23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A4" t="str">
            <v>1. с.Талы, ул.Победы,д.72</v>
          </cell>
        </row>
        <row r="5">
          <cell r="A5" t="str">
            <v>2. с.Талы, ул.Центральная, д. 101</v>
          </cell>
          <cell r="C5" t="str">
            <v>0,75м3</v>
          </cell>
        </row>
        <row r="6">
          <cell r="A6" t="str">
            <v>3. с.Талы, ул.Центральная, д.169</v>
          </cell>
        </row>
        <row r="7">
          <cell r="A7" t="str">
            <v>4. с.Талы, ул.Большевик, д.96</v>
          </cell>
        </row>
        <row r="8">
          <cell r="A8" t="str">
            <v>5. с.Талы, ул.Победы, д.29А</v>
          </cell>
        </row>
        <row r="9">
          <cell r="A9" t="str">
            <v>6. с.Талы, ул.Большевик, д.89</v>
          </cell>
        </row>
        <row r="10">
          <cell r="A10" t="str">
            <v>7. с.Талы, ул.Центральная, д.168</v>
          </cell>
        </row>
        <row r="11">
          <cell r="A11" t="str">
            <v>8. с.Талы, ул.Большевик, д.85А</v>
          </cell>
        </row>
        <row r="12">
          <cell r="A12" t="str">
            <v>9. с.Талы, ул.Большевик, д.85А</v>
          </cell>
        </row>
        <row r="13">
          <cell r="A13" t="str">
            <v>10. с.Талы, ул.Большевик, д.97</v>
          </cell>
        </row>
        <row r="14">
          <cell r="A14" t="str">
            <v>11. с.Талы, ул.Большевик, д.96А</v>
          </cell>
        </row>
        <row r="15">
          <cell r="A15" t="str">
            <v>12. с.Талы, ул.Большевик, д.95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zoomScale="80" zoomScaleNormal="80" workbookViewId="0">
      <selection activeCell="R6" sqref="R6"/>
    </sheetView>
  </sheetViews>
  <sheetFormatPr defaultRowHeight="15" x14ac:dyDescent="0.25"/>
  <cols>
    <col min="1" max="1" width="35.140625" customWidth="1"/>
    <col min="2" max="2" width="15" customWidth="1"/>
    <col min="3" max="3" width="14.140625" customWidth="1"/>
    <col min="4" max="4" width="14.28515625" customWidth="1"/>
    <col min="5" max="5" width="10.85546875" customWidth="1"/>
    <col min="6" max="6" width="12.7109375" customWidth="1"/>
    <col min="7" max="7" width="12.42578125" customWidth="1"/>
    <col min="8" max="8" width="16" customWidth="1"/>
    <col min="9" max="9" width="12.5703125" customWidth="1"/>
    <col min="10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8" width="21.42578125" customWidth="1"/>
    <col min="19" max="19" width="25.85546875" customWidth="1"/>
  </cols>
  <sheetData>
    <row r="1" spans="1:20" ht="15" customHeight="1" x14ac:dyDescent="0.25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0" ht="15.75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0" ht="48" customHeight="1" thickBot="1" x14ac:dyDescent="0.3">
      <c r="A3" s="15" t="s">
        <v>0</v>
      </c>
      <c r="B3" s="16"/>
      <c r="C3" s="17"/>
      <c r="D3" s="28" t="s">
        <v>2</v>
      </c>
      <c r="E3" s="29"/>
      <c r="F3" s="29"/>
      <c r="G3" s="29"/>
      <c r="H3" s="29"/>
      <c r="I3" s="29"/>
      <c r="J3" s="30"/>
      <c r="K3" s="28" t="s">
        <v>10</v>
      </c>
      <c r="L3" s="29"/>
      <c r="M3" s="29"/>
      <c r="N3" s="30"/>
      <c r="O3" s="23" t="s">
        <v>18</v>
      </c>
      <c r="P3" s="35" t="s">
        <v>11</v>
      </c>
      <c r="Q3" s="38" t="s">
        <v>12</v>
      </c>
      <c r="R3" s="23" t="s">
        <v>7</v>
      </c>
      <c r="S3" s="41" t="s">
        <v>13</v>
      </c>
    </row>
    <row r="4" spans="1:20" ht="47.25" customHeight="1" thickBot="1" x14ac:dyDescent="0.3">
      <c r="A4" s="20" t="s">
        <v>1</v>
      </c>
      <c r="B4" s="26" t="s">
        <v>14</v>
      </c>
      <c r="C4" s="27"/>
      <c r="D4" s="18" t="s">
        <v>3</v>
      </c>
      <c r="E4" s="20" t="s">
        <v>4</v>
      </c>
      <c r="F4" s="26" t="s">
        <v>8</v>
      </c>
      <c r="G4" s="31"/>
      <c r="H4" s="31"/>
      <c r="I4" s="31"/>
      <c r="J4" s="27"/>
      <c r="K4" s="32"/>
      <c r="L4" s="33"/>
      <c r="M4" s="33"/>
      <c r="N4" s="34"/>
      <c r="O4" s="24"/>
      <c r="P4" s="36"/>
      <c r="Q4" s="39"/>
      <c r="R4" s="24"/>
      <c r="S4" s="42"/>
    </row>
    <row r="5" spans="1:20" ht="86.25" thickBot="1" x14ac:dyDescent="0.3">
      <c r="A5" s="22"/>
      <c r="B5" s="4" t="s">
        <v>15</v>
      </c>
      <c r="C5" s="4" t="s">
        <v>16</v>
      </c>
      <c r="D5" s="19"/>
      <c r="E5" s="21"/>
      <c r="F5" s="3" t="s">
        <v>5</v>
      </c>
      <c r="G5" s="2" t="s">
        <v>6</v>
      </c>
      <c r="H5" s="3" t="s">
        <v>17</v>
      </c>
      <c r="I5" s="2" t="s">
        <v>6</v>
      </c>
      <c r="J5" s="3" t="s">
        <v>9</v>
      </c>
      <c r="K5" s="1" t="s">
        <v>5</v>
      </c>
      <c r="L5" s="2" t="s">
        <v>6</v>
      </c>
      <c r="M5" s="3" t="s">
        <v>17</v>
      </c>
      <c r="N5" s="2" t="s">
        <v>6</v>
      </c>
      <c r="O5" s="25"/>
      <c r="P5" s="37"/>
      <c r="Q5" s="40"/>
      <c r="R5" s="25"/>
      <c r="S5" s="43"/>
      <c r="T5" s="5"/>
    </row>
    <row r="6" spans="1:20" ht="18" thickBot="1" x14ac:dyDescent="0.3">
      <c r="A6" s="6" t="str">
        <f>[1]Лист1!A4</f>
        <v>1. с.Талы, ул.Победы,д.72</v>
      </c>
      <c r="B6" s="6" t="s">
        <v>20</v>
      </c>
      <c r="C6" s="6" t="s">
        <v>21</v>
      </c>
      <c r="D6" s="6" t="s">
        <v>44</v>
      </c>
      <c r="E6" s="7" t="s">
        <v>172</v>
      </c>
      <c r="F6" s="6">
        <v>1</v>
      </c>
      <c r="G6" s="7" t="s">
        <v>118</v>
      </c>
      <c r="H6" s="6"/>
      <c r="I6" s="6"/>
      <c r="J6" s="6"/>
      <c r="K6" s="6"/>
      <c r="L6" s="6"/>
      <c r="M6" s="6"/>
      <c r="N6" s="6"/>
      <c r="O6" s="6"/>
      <c r="P6" s="6"/>
      <c r="Q6" s="6" t="s">
        <v>119</v>
      </c>
      <c r="R6" s="6" t="s">
        <v>160</v>
      </c>
      <c r="S6" s="7" t="s">
        <v>45</v>
      </c>
    </row>
    <row r="7" spans="1:20" ht="18" thickBot="1" x14ac:dyDescent="0.3">
      <c r="A7" s="6" t="str">
        <f>[1]Лист1!A5</f>
        <v>2. с.Талы, ул.Центральная, д. 101</v>
      </c>
      <c r="B7" s="6" t="s">
        <v>22</v>
      </c>
      <c r="C7" s="6" t="s">
        <v>23</v>
      </c>
      <c r="D7" s="6" t="s">
        <v>44</v>
      </c>
      <c r="E7" s="7" t="s">
        <v>172</v>
      </c>
      <c r="F7" s="6">
        <v>1</v>
      </c>
      <c r="G7" s="6" t="str">
        <f>[1]Лист1!$C$5</f>
        <v>0,75м3</v>
      </c>
      <c r="H7" s="6"/>
      <c r="I7" s="6"/>
      <c r="J7" s="6"/>
      <c r="K7" s="6"/>
      <c r="L7" s="6"/>
      <c r="M7" s="6"/>
      <c r="N7" s="6"/>
      <c r="O7" s="6"/>
      <c r="P7" s="6"/>
      <c r="Q7" s="6" t="str">
        <f t="shared" ref="Q7:Q17" si="0">$Q$6</f>
        <v>юр.лицо</v>
      </c>
      <c r="R7" s="6" t="s">
        <v>121</v>
      </c>
      <c r="S7" s="8" t="s">
        <v>46</v>
      </c>
    </row>
    <row r="8" spans="1:20" ht="18" thickBot="1" x14ac:dyDescent="0.3">
      <c r="A8" s="6" t="str">
        <f>[1]Лист1!A6</f>
        <v>3. с.Талы, ул.Центральная, д.169</v>
      </c>
      <c r="B8" s="6" t="s">
        <v>24</v>
      </c>
      <c r="C8" s="6" t="s">
        <v>25</v>
      </c>
      <c r="D8" s="6" t="s">
        <v>54</v>
      </c>
      <c r="E8" s="7" t="s">
        <v>172</v>
      </c>
      <c r="F8" s="6">
        <v>1</v>
      </c>
      <c r="G8" s="6" t="str">
        <f>[1]Лист1!$C$5</f>
        <v>0,75м3</v>
      </c>
      <c r="H8" s="6"/>
      <c r="I8" s="6"/>
      <c r="J8" s="6"/>
      <c r="K8" s="6"/>
      <c r="L8" s="6"/>
      <c r="M8" s="6"/>
      <c r="N8" s="6"/>
      <c r="O8" s="6"/>
      <c r="P8" s="6"/>
      <c r="Q8" s="6" t="str">
        <f t="shared" si="0"/>
        <v>юр.лицо</v>
      </c>
      <c r="R8" s="6" t="s">
        <v>121</v>
      </c>
      <c r="S8" s="8" t="s">
        <v>47</v>
      </c>
    </row>
    <row r="9" spans="1:20" ht="18" thickBot="1" x14ac:dyDescent="0.3">
      <c r="A9" s="6" t="str">
        <f>[1]Лист1!A7</f>
        <v>4. с.Талы, ул.Большевик, д.96</v>
      </c>
      <c r="B9" s="6" t="s">
        <v>26</v>
      </c>
      <c r="C9" s="6" t="s">
        <v>27</v>
      </c>
      <c r="D9" s="6" t="s">
        <v>54</v>
      </c>
      <c r="E9" s="7" t="s">
        <v>172</v>
      </c>
      <c r="F9" s="6">
        <v>1</v>
      </c>
      <c r="G9" s="6" t="str">
        <f>[1]Лист1!$C$5</f>
        <v>0,75м3</v>
      </c>
      <c r="H9" s="6"/>
      <c r="I9" s="6"/>
      <c r="J9" s="6"/>
      <c r="K9" s="6"/>
      <c r="L9" s="6"/>
      <c r="M9" s="6"/>
      <c r="N9" s="6"/>
      <c r="O9" s="6"/>
      <c r="P9" s="6"/>
      <c r="Q9" s="6" t="str">
        <f t="shared" si="0"/>
        <v>юр.лицо</v>
      </c>
      <c r="R9" s="6" t="s">
        <v>121</v>
      </c>
      <c r="S9" s="8" t="s">
        <v>48</v>
      </c>
    </row>
    <row r="10" spans="1:20" ht="18" thickBot="1" x14ac:dyDescent="0.3">
      <c r="A10" s="6" t="str">
        <f>[1]Лист1!A8</f>
        <v>5. с.Талы, ул.Победы, д.29А</v>
      </c>
      <c r="B10" s="6" t="s">
        <v>28</v>
      </c>
      <c r="C10" s="6" t="s">
        <v>29</v>
      </c>
      <c r="D10" s="6" t="s">
        <v>54</v>
      </c>
      <c r="E10" s="7" t="s">
        <v>172</v>
      </c>
      <c r="F10" s="6">
        <v>1</v>
      </c>
      <c r="G10" s="6" t="str">
        <f>[1]Лист1!$C$5</f>
        <v>0,75м3</v>
      </c>
      <c r="H10" s="6"/>
      <c r="I10" s="6"/>
      <c r="J10" s="6"/>
      <c r="K10" s="6"/>
      <c r="L10" s="6"/>
      <c r="M10" s="6"/>
      <c r="N10" s="6"/>
      <c r="O10" s="6"/>
      <c r="P10" s="6"/>
      <c r="Q10" s="6" t="str">
        <f t="shared" si="0"/>
        <v>юр.лицо</v>
      </c>
      <c r="R10" s="8" t="s">
        <v>55</v>
      </c>
      <c r="S10" s="8" t="s">
        <v>55</v>
      </c>
    </row>
    <row r="11" spans="1:20" ht="18" thickBot="1" x14ac:dyDescent="0.3">
      <c r="A11" s="6" t="str">
        <f>[1]Лист1!A9</f>
        <v>6. с.Талы, ул.Большевик, д.89</v>
      </c>
      <c r="B11" s="6" t="s">
        <v>30</v>
      </c>
      <c r="C11" s="6" t="s">
        <v>31</v>
      </c>
      <c r="D11" s="6" t="s">
        <v>54</v>
      </c>
      <c r="E11" s="7" t="s">
        <v>172</v>
      </c>
      <c r="F11" s="6">
        <v>1</v>
      </c>
      <c r="G11" s="6" t="str">
        <f>[1]Лист1!$C$5</f>
        <v>0,75м3</v>
      </c>
      <c r="H11" s="6"/>
      <c r="I11" s="6"/>
      <c r="J11" s="6"/>
      <c r="K11" s="6"/>
      <c r="L11" s="6"/>
      <c r="M11" s="6"/>
      <c r="N11" s="6"/>
      <c r="O11" s="6"/>
      <c r="P11" s="6"/>
      <c r="Q11" s="6" t="str">
        <f t="shared" si="0"/>
        <v>юр.лицо</v>
      </c>
      <c r="R11" s="8" t="s">
        <v>55</v>
      </c>
      <c r="S11" s="8" t="s">
        <v>55</v>
      </c>
    </row>
    <row r="12" spans="1:20" ht="18" thickBot="1" x14ac:dyDescent="0.3">
      <c r="A12" s="6" t="str">
        <f>[1]Лист1!A10</f>
        <v>7. с.Талы, ул.Центральная, д.168</v>
      </c>
      <c r="B12" s="6" t="s">
        <v>32</v>
      </c>
      <c r="C12" s="6" t="s">
        <v>33</v>
      </c>
      <c r="D12" s="6" t="s">
        <v>44</v>
      </c>
      <c r="E12" s="7" t="s">
        <v>172</v>
      </c>
      <c r="F12" s="6">
        <v>1</v>
      </c>
      <c r="G12" s="6" t="str">
        <f>[1]Лист1!$C$5</f>
        <v>0,75м3</v>
      </c>
      <c r="H12" s="6"/>
      <c r="I12" s="6"/>
      <c r="J12" s="6"/>
      <c r="K12" s="6"/>
      <c r="L12" s="6"/>
      <c r="M12" s="6"/>
      <c r="N12" s="6"/>
      <c r="O12" s="6"/>
      <c r="P12" s="6"/>
      <c r="Q12" s="6" t="str">
        <f t="shared" si="0"/>
        <v>юр.лицо</v>
      </c>
      <c r="R12" s="6" t="s">
        <v>121</v>
      </c>
      <c r="S12" s="8" t="s">
        <v>49</v>
      </c>
    </row>
    <row r="13" spans="1:20" ht="18" thickBot="1" x14ac:dyDescent="0.3">
      <c r="A13" s="6" t="str">
        <f>[1]Лист1!A11</f>
        <v>8. с.Талы, ул.Большевик, д.85А</v>
      </c>
      <c r="B13" s="6" t="s">
        <v>34</v>
      </c>
      <c r="C13" s="6" t="s">
        <v>35</v>
      </c>
      <c r="D13" s="6" t="s">
        <v>56</v>
      </c>
      <c r="E13" s="7" t="s">
        <v>172</v>
      </c>
      <c r="F13" s="6">
        <v>2</v>
      </c>
      <c r="G13" s="6" t="str">
        <f>[1]Лист1!$C$5</f>
        <v>0,75м3</v>
      </c>
      <c r="H13" s="6"/>
      <c r="I13" s="6"/>
      <c r="J13" s="6"/>
      <c r="K13" s="6"/>
      <c r="L13" s="6"/>
      <c r="M13" s="6"/>
      <c r="N13" s="6"/>
      <c r="O13" s="6"/>
      <c r="P13" s="6"/>
      <c r="Q13" s="6" t="str">
        <f t="shared" si="0"/>
        <v>юр.лицо</v>
      </c>
      <c r="R13" s="8" t="s">
        <v>50</v>
      </c>
      <c r="S13" s="8" t="s">
        <v>50</v>
      </c>
    </row>
    <row r="14" spans="1:20" ht="18" thickBot="1" x14ac:dyDescent="0.3">
      <c r="A14" s="6" t="str">
        <f>[1]Лист1!A12</f>
        <v>9. с.Талы, ул.Большевик, д.85А</v>
      </c>
      <c r="B14" s="6" t="s">
        <v>36</v>
      </c>
      <c r="C14" s="6" t="s">
        <v>37</v>
      </c>
      <c r="D14" s="6" t="s">
        <v>56</v>
      </c>
      <c r="E14" s="7" t="s">
        <v>172</v>
      </c>
      <c r="F14" s="6">
        <v>1</v>
      </c>
      <c r="G14" s="6" t="str">
        <f>[1]Лист1!$C$5</f>
        <v>0,75м3</v>
      </c>
      <c r="H14" s="6"/>
      <c r="I14" s="6"/>
      <c r="J14" s="6"/>
      <c r="K14" s="6"/>
      <c r="L14" s="6"/>
      <c r="M14" s="6"/>
      <c r="N14" s="6"/>
      <c r="O14" s="6"/>
      <c r="P14" s="6"/>
      <c r="Q14" s="6" t="str">
        <f t="shared" si="0"/>
        <v>юр.лицо</v>
      </c>
      <c r="R14" s="8" t="s">
        <v>50</v>
      </c>
      <c r="S14" s="8" t="s">
        <v>50</v>
      </c>
    </row>
    <row r="15" spans="1:20" ht="18" thickBot="1" x14ac:dyDescent="0.3">
      <c r="A15" s="6" t="str">
        <f>[1]Лист1!A13</f>
        <v>10. с.Талы, ул.Большевик, д.97</v>
      </c>
      <c r="B15" s="6" t="s">
        <v>38</v>
      </c>
      <c r="C15" s="6" t="s">
        <v>39</v>
      </c>
      <c r="D15" s="6" t="s">
        <v>56</v>
      </c>
      <c r="E15" s="7" t="s">
        <v>172</v>
      </c>
      <c r="F15" s="6">
        <v>1</v>
      </c>
      <c r="G15" s="6" t="str">
        <f>[1]Лист1!$C$5</f>
        <v>0,75м3</v>
      </c>
      <c r="H15" s="6"/>
      <c r="I15" s="6"/>
      <c r="J15" s="6"/>
      <c r="K15" s="6"/>
      <c r="L15" s="6"/>
      <c r="M15" s="6"/>
      <c r="N15" s="6"/>
      <c r="O15" s="6"/>
      <c r="P15" s="6"/>
      <c r="Q15" s="6" t="str">
        <f t="shared" si="0"/>
        <v>юр.лицо</v>
      </c>
      <c r="R15" s="8" t="s">
        <v>51</v>
      </c>
      <c r="S15" s="8" t="s">
        <v>51</v>
      </c>
    </row>
    <row r="16" spans="1:20" ht="18" thickBot="1" x14ac:dyDescent="0.3">
      <c r="A16" s="6" t="str">
        <f>[1]Лист1!A14</f>
        <v>11. с.Талы, ул.Большевик, д.96А</v>
      </c>
      <c r="B16" s="6" t="s">
        <v>40</v>
      </c>
      <c r="C16" s="6" t="s">
        <v>41</v>
      </c>
      <c r="D16" s="6" t="s">
        <v>56</v>
      </c>
      <c r="E16" s="7" t="s">
        <v>172</v>
      </c>
      <c r="F16" s="6">
        <v>1</v>
      </c>
      <c r="G16" s="6" t="str">
        <f>[1]Лист1!$C$5</f>
        <v>0,75м3</v>
      </c>
      <c r="H16" s="6"/>
      <c r="I16" s="6"/>
      <c r="J16" s="6"/>
      <c r="K16" s="6"/>
      <c r="L16" s="6"/>
      <c r="M16" s="6"/>
      <c r="N16" s="6"/>
      <c r="O16" s="6"/>
      <c r="P16" s="6"/>
      <c r="Q16" s="6" t="str">
        <f t="shared" si="0"/>
        <v>юр.лицо</v>
      </c>
      <c r="R16" s="8" t="s">
        <v>52</v>
      </c>
      <c r="S16" s="8" t="s">
        <v>52</v>
      </c>
    </row>
    <row r="17" spans="1:19" ht="18" thickBot="1" x14ac:dyDescent="0.3">
      <c r="A17" s="6" t="str">
        <f>[1]Лист1!A15</f>
        <v>12. с.Талы, ул.Большевик, д.95</v>
      </c>
      <c r="B17" s="6" t="s">
        <v>42</v>
      </c>
      <c r="C17" s="6" t="s">
        <v>43</v>
      </c>
      <c r="D17" s="6" t="s">
        <v>56</v>
      </c>
      <c r="E17" s="7" t="s">
        <v>172</v>
      </c>
      <c r="F17" s="6">
        <v>1</v>
      </c>
      <c r="G17" s="6" t="str">
        <f>[1]Лист1!$C$5</f>
        <v>0,75м3</v>
      </c>
      <c r="H17" s="6"/>
      <c r="I17" s="6"/>
      <c r="J17" s="6"/>
      <c r="K17" s="6"/>
      <c r="L17" s="6"/>
      <c r="M17" s="6"/>
      <c r="N17" s="6"/>
      <c r="O17" s="6"/>
      <c r="P17" s="6"/>
      <c r="Q17" s="6" t="str">
        <f t="shared" si="0"/>
        <v>юр.лицо</v>
      </c>
      <c r="R17" s="8" t="s">
        <v>53</v>
      </c>
      <c r="S17" s="8" t="s">
        <v>53</v>
      </c>
    </row>
    <row r="18" spans="1:19" ht="18" thickBot="1" x14ac:dyDescent="0.3">
      <c r="A18" s="8" t="s">
        <v>57</v>
      </c>
      <c r="B18" s="6" t="s">
        <v>91</v>
      </c>
      <c r="C18" s="6" t="s">
        <v>92</v>
      </c>
      <c r="D18" s="6" t="s">
        <v>56</v>
      </c>
      <c r="E18" s="7" t="s">
        <v>172</v>
      </c>
      <c r="F18" s="6">
        <v>1</v>
      </c>
      <c r="G18" s="6" t="str">
        <f>[1]Лист1!$C$5</f>
        <v>0,75м3</v>
      </c>
      <c r="H18" s="6"/>
      <c r="I18" s="6"/>
      <c r="J18" s="6"/>
      <c r="K18" s="6"/>
      <c r="L18" s="6"/>
      <c r="M18" s="6"/>
      <c r="N18" s="6"/>
      <c r="O18" s="6"/>
      <c r="P18" s="6"/>
      <c r="Q18" s="6" t="s">
        <v>120</v>
      </c>
      <c r="R18" s="6" t="s">
        <v>121</v>
      </c>
      <c r="S18" s="6" t="s">
        <v>162</v>
      </c>
    </row>
    <row r="19" spans="1:19" ht="18" thickBot="1" x14ac:dyDescent="0.3">
      <c r="A19" s="9" t="s">
        <v>58</v>
      </c>
      <c r="B19" s="6" t="s">
        <v>93</v>
      </c>
      <c r="C19" s="6" t="s">
        <v>94</v>
      </c>
      <c r="D19" s="6" t="s">
        <v>56</v>
      </c>
      <c r="E19" s="7" t="s">
        <v>172</v>
      </c>
      <c r="F19" s="6">
        <v>2</v>
      </c>
      <c r="G19" s="6" t="str">
        <f>[1]Лист1!$C$5</f>
        <v>0,75м3</v>
      </c>
      <c r="H19" s="6"/>
      <c r="I19" s="6"/>
      <c r="J19" s="6"/>
      <c r="K19" s="6"/>
      <c r="L19" s="6"/>
      <c r="M19" s="6"/>
      <c r="N19" s="6"/>
      <c r="O19" s="6"/>
      <c r="P19" s="6"/>
      <c r="Q19" s="6" t="str">
        <f t="shared" ref="Q19:Q51" si="1">$Q$18</f>
        <v>население</v>
      </c>
      <c r="R19" s="6" t="str">
        <f t="shared" ref="R19:R50" si="2">$R$18</f>
        <v>администрация ТСП</v>
      </c>
      <c r="S19" s="6" t="s">
        <v>163</v>
      </c>
    </row>
    <row r="20" spans="1:19" ht="18" thickBot="1" x14ac:dyDescent="0.3">
      <c r="A20" s="10" t="s">
        <v>59</v>
      </c>
      <c r="B20" s="6" t="s">
        <v>95</v>
      </c>
      <c r="C20" s="6" t="s">
        <v>96</v>
      </c>
      <c r="D20" s="6" t="s">
        <v>56</v>
      </c>
      <c r="E20" s="7" t="s">
        <v>172</v>
      </c>
      <c r="F20" s="6">
        <v>2</v>
      </c>
      <c r="G20" s="6" t="str">
        <f>[1]Лист1!$C$5</f>
        <v>0,75м3</v>
      </c>
      <c r="H20" s="6"/>
      <c r="I20" s="6"/>
      <c r="J20" s="6"/>
      <c r="K20" s="6"/>
      <c r="L20" s="6"/>
      <c r="M20" s="6"/>
      <c r="N20" s="6"/>
      <c r="O20" s="6"/>
      <c r="P20" s="6"/>
      <c r="Q20" s="6" t="str">
        <f>$Q$18</f>
        <v>население</v>
      </c>
      <c r="R20" s="6" t="str">
        <f t="shared" si="2"/>
        <v>администрация ТСП</v>
      </c>
      <c r="S20" s="6" t="s">
        <v>163</v>
      </c>
    </row>
    <row r="21" spans="1:19" ht="18" thickBot="1" x14ac:dyDescent="0.3">
      <c r="A21" s="10" t="s">
        <v>60</v>
      </c>
      <c r="B21" s="6" t="s">
        <v>97</v>
      </c>
      <c r="C21" s="6" t="s">
        <v>98</v>
      </c>
      <c r="D21" s="6" t="s">
        <v>56</v>
      </c>
      <c r="E21" s="7" t="s">
        <v>172</v>
      </c>
      <c r="F21" s="6">
        <v>2</v>
      </c>
      <c r="G21" s="6" t="str">
        <f>[1]Лист1!$C$5</f>
        <v>0,75м3</v>
      </c>
      <c r="H21" s="6"/>
      <c r="I21" s="6"/>
      <c r="J21" s="6"/>
      <c r="K21" s="6"/>
      <c r="L21" s="6"/>
      <c r="M21" s="6"/>
      <c r="N21" s="6"/>
      <c r="O21" s="6"/>
      <c r="P21" s="6"/>
      <c r="Q21" s="6" t="str">
        <f t="shared" si="1"/>
        <v>население</v>
      </c>
      <c r="R21" s="6" t="str">
        <f t="shared" si="2"/>
        <v>администрация ТСП</v>
      </c>
      <c r="S21" s="6" t="s">
        <v>163</v>
      </c>
    </row>
    <row r="22" spans="1:19" ht="18" thickBot="1" x14ac:dyDescent="0.3">
      <c r="A22" s="9" t="s">
        <v>61</v>
      </c>
      <c r="B22" s="6" t="s">
        <v>99</v>
      </c>
      <c r="C22" s="6" t="s">
        <v>100</v>
      </c>
      <c r="D22" s="6" t="s">
        <v>56</v>
      </c>
      <c r="E22" s="7" t="s">
        <v>172</v>
      </c>
      <c r="F22" s="6">
        <v>2</v>
      </c>
      <c r="G22" s="6" t="str">
        <f>[1]Лист1!$C$5</f>
        <v>0,75м3</v>
      </c>
      <c r="H22" s="6"/>
      <c r="I22" s="6"/>
      <c r="J22" s="6"/>
      <c r="K22" s="6"/>
      <c r="L22" s="6"/>
      <c r="M22" s="6"/>
      <c r="N22" s="6"/>
      <c r="O22" s="6"/>
      <c r="P22" s="6"/>
      <c r="Q22" s="6" t="str">
        <f t="shared" si="1"/>
        <v>население</v>
      </c>
      <c r="R22" s="6" t="str">
        <f t="shared" si="2"/>
        <v>администрация ТСП</v>
      </c>
      <c r="S22" s="6" t="s">
        <v>163</v>
      </c>
    </row>
    <row r="23" spans="1:19" ht="18" thickBot="1" x14ac:dyDescent="0.3">
      <c r="A23" s="9" t="s">
        <v>62</v>
      </c>
      <c r="B23" s="6" t="s">
        <v>101</v>
      </c>
      <c r="C23" s="6" t="s">
        <v>102</v>
      </c>
      <c r="D23" s="6" t="s">
        <v>56</v>
      </c>
      <c r="E23" s="7" t="s">
        <v>172</v>
      </c>
      <c r="F23" s="6">
        <v>3</v>
      </c>
      <c r="G23" s="6" t="str">
        <f>[1]Лист1!$C$5</f>
        <v>0,75м3</v>
      </c>
      <c r="H23" s="6"/>
      <c r="I23" s="6"/>
      <c r="J23" s="6"/>
      <c r="K23" s="6"/>
      <c r="L23" s="6"/>
      <c r="M23" s="6"/>
      <c r="N23" s="6"/>
      <c r="O23" s="6"/>
      <c r="P23" s="6"/>
      <c r="Q23" s="6" t="str">
        <f t="shared" si="1"/>
        <v>население</v>
      </c>
      <c r="R23" s="6" t="str">
        <f t="shared" si="2"/>
        <v>администрация ТСП</v>
      </c>
      <c r="S23" s="6" t="s">
        <v>163</v>
      </c>
    </row>
    <row r="24" spans="1:19" ht="18" thickBot="1" x14ac:dyDescent="0.3">
      <c r="A24" s="9" t="s">
        <v>63</v>
      </c>
      <c r="B24" s="6" t="s">
        <v>103</v>
      </c>
      <c r="C24" s="6" t="s">
        <v>104</v>
      </c>
      <c r="D24" s="6" t="s">
        <v>56</v>
      </c>
      <c r="E24" s="7" t="s">
        <v>172</v>
      </c>
      <c r="F24" s="6">
        <v>2</v>
      </c>
      <c r="G24" s="6" t="str">
        <f>[1]Лист1!$C$5</f>
        <v>0,75м3</v>
      </c>
      <c r="H24" s="6"/>
      <c r="I24" s="6"/>
      <c r="J24" s="6"/>
      <c r="K24" s="6"/>
      <c r="L24" s="6"/>
      <c r="M24" s="6"/>
      <c r="N24" s="6"/>
      <c r="O24" s="6"/>
      <c r="P24" s="6"/>
      <c r="Q24" s="6" t="str">
        <f t="shared" si="1"/>
        <v>население</v>
      </c>
      <c r="R24" s="6" t="str">
        <f t="shared" si="2"/>
        <v>администрация ТСП</v>
      </c>
      <c r="S24" s="6" t="s">
        <v>163</v>
      </c>
    </row>
    <row r="25" spans="1:19" ht="18" thickBot="1" x14ac:dyDescent="0.3">
      <c r="A25" s="9" t="s">
        <v>64</v>
      </c>
      <c r="B25" s="6" t="s">
        <v>105</v>
      </c>
      <c r="C25" s="6" t="s">
        <v>106</v>
      </c>
      <c r="D25" s="6" t="s">
        <v>54</v>
      </c>
      <c r="E25" s="7" t="s">
        <v>172</v>
      </c>
      <c r="F25" s="6">
        <v>2</v>
      </c>
      <c r="G25" s="6" t="str">
        <f>[1]Лист1!$C$5</f>
        <v>0,75м3</v>
      </c>
      <c r="H25" s="6"/>
      <c r="I25" s="6"/>
      <c r="J25" s="6"/>
      <c r="K25" s="6"/>
      <c r="L25" s="6"/>
      <c r="M25" s="6"/>
      <c r="N25" s="6"/>
      <c r="O25" s="6"/>
      <c r="P25" s="6"/>
      <c r="Q25" s="6" t="str">
        <f t="shared" si="1"/>
        <v>население</v>
      </c>
      <c r="R25" s="6" t="str">
        <f t="shared" si="2"/>
        <v>администрация ТСП</v>
      </c>
      <c r="S25" s="6" t="s">
        <v>163</v>
      </c>
    </row>
    <row r="26" spans="1:19" ht="18" thickBot="1" x14ac:dyDescent="0.3">
      <c r="A26" s="9" t="s">
        <v>65</v>
      </c>
      <c r="B26" s="6" t="s">
        <v>24</v>
      </c>
      <c r="C26" s="6" t="s">
        <v>107</v>
      </c>
      <c r="D26" s="6" t="s">
        <v>54</v>
      </c>
      <c r="E26" s="7" t="s">
        <v>172</v>
      </c>
      <c r="F26" s="6">
        <v>3</v>
      </c>
      <c r="G26" s="6" t="str">
        <f>[1]Лист1!$C$5</f>
        <v>0,75м3</v>
      </c>
      <c r="H26" s="6"/>
      <c r="I26" s="6"/>
      <c r="J26" s="6"/>
      <c r="K26" s="6"/>
      <c r="L26" s="6"/>
      <c r="M26" s="6"/>
      <c r="N26" s="6"/>
      <c r="O26" s="6"/>
      <c r="P26" s="6"/>
      <c r="Q26" s="6" t="str">
        <f t="shared" si="1"/>
        <v>население</v>
      </c>
      <c r="R26" s="6" t="str">
        <f t="shared" si="2"/>
        <v>администрация ТСП</v>
      </c>
      <c r="S26" s="6" t="s">
        <v>163</v>
      </c>
    </row>
    <row r="27" spans="1:19" ht="18" thickBot="1" x14ac:dyDescent="0.3">
      <c r="A27" s="9" t="s">
        <v>66</v>
      </c>
      <c r="B27" s="6" t="s">
        <v>108</v>
      </c>
      <c r="C27" s="6" t="s">
        <v>109</v>
      </c>
      <c r="D27" s="6" t="s">
        <v>54</v>
      </c>
      <c r="E27" s="7" t="s">
        <v>172</v>
      </c>
      <c r="F27" s="6">
        <v>3</v>
      </c>
      <c r="G27" s="6" t="str">
        <f>[1]Лист1!$C$5</f>
        <v>0,75м3</v>
      </c>
      <c r="H27" s="6"/>
      <c r="I27" s="6"/>
      <c r="J27" s="6"/>
      <c r="K27" s="6"/>
      <c r="L27" s="6"/>
      <c r="M27" s="6"/>
      <c r="N27" s="6"/>
      <c r="O27" s="6"/>
      <c r="P27" s="6"/>
      <c r="Q27" s="6" t="str">
        <f t="shared" si="1"/>
        <v>население</v>
      </c>
      <c r="R27" s="6" t="str">
        <f t="shared" si="2"/>
        <v>администрация ТСП</v>
      </c>
      <c r="S27" s="6" t="s">
        <v>164</v>
      </c>
    </row>
    <row r="28" spans="1:19" ht="18" thickBot="1" x14ac:dyDescent="0.3">
      <c r="A28" s="9" t="s">
        <v>67</v>
      </c>
      <c r="B28" s="6" t="s">
        <v>110</v>
      </c>
      <c r="C28" s="6" t="s">
        <v>111</v>
      </c>
      <c r="D28" s="6" t="s">
        <v>54</v>
      </c>
      <c r="E28" s="7" t="s">
        <v>172</v>
      </c>
      <c r="F28" s="6">
        <v>2</v>
      </c>
      <c r="G28" s="6" t="str">
        <f>[1]Лист1!$C$5</f>
        <v>0,75м3</v>
      </c>
      <c r="H28" s="6"/>
      <c r="I28" s="6"/>
      <c r="J28" s="6"/>
      <c r="K28" s="6"/>
      <c r="L28" s="6"/>
      <c r="M28" s="6"/>
      <c r="N28" s="6"/>
      <c r="O28" s="6"/>
      <c r="P28" s="6"/>
      <c r="Q28" s="6" t="str">
        <f t="shared" si="1"/>
        <v>население</v>
      </c>
      <c r="R28" s="6" t="str">
        <f t="shared" si="2"/>
        <v>администрация ТСП</v>
      </c>
      <c r="S28" s="6" t="s">
        <v>164</v>
      </c>
    </row>
    <row r="29" spans="1:19" ht="18" thickBot="1" x14ac:dyDescent="0.3">
      <c r="A29" s="9" t="s">
        <v>68</v>
      </c>
      <c r="B29" s="6" t="s">
        <v>112</v>
      </c>
      <c r="C29" s="6" t="s">
        <v>113</v>
      </c>
      <c r="D29" s="6" t="s">
        <v>56</v>
      </c>
      <c r="E29" s="7" t="s">
        <v>172</v>
      </c>
      <c r="F29" s="6">
        <v>2</v>
      </c>
      <c r="G29" s="6" t="str">
        <f>[1]Лист1!$C$5</f>
        <v>0,75м3</v>
      </c>
      <c r="H29" s="6"/>
      <c r="I29" s="6"/>
      <c r="J29" s="6"/>
      <c r="K29" s="6"/>
      <c r="L29" s="6"/>
      <c r="M29" s="6"/>
      <c r="N29" s="6"/>
      <c r="O29" s="6"/>
      <c r="P29" s="6"/>
      <c r="Q29" s="6" t="str">
        <f t="shared" si="1"/>
        <v>население</v>
      </c>
      <c r="R29" s="6" t="str">
        <f t="shared" si="2"/>
        <v>администрация ТСП</v>
      </c>
      <c r="S29" s="6" t="s">
        <v>164</v>
      </c>
    </row>
    <row r="30" spans="1:19" ht="18" thickBot="1" x14ac:dyDescent="0.3">
      <c r="A30" s="9" t="s">
        <v>69</v>
      </c>
      <c r="B30" s="6" t="s">
        <v>114</v>
      </c>
      <c r="C30" s="6" t="s">
        <v>115</v>
      </c>
      <c r="D30" s="6" t="s">
        <v>54</v>
      </c>
      <c r="E30" s="7" t="s">
        <v>172</v>
      </c>
      <c r="F30" s="6">
        <v>2</v>
      </c>
      <c r="G30" s="6" t="str">
        <f>[1]Лист1!$C$5</f>
        <v>0,75м3</v>
      </c>
      <c r="H30" s="6"/>
      <c r="I30" s="6"/>
      <c r="J30" s="6"/>
      <c r="K30" s="6"/>
      <c r="L30" s="6"/>
      <c r="M30" s="6"/>
      <c r="N30" s="6"/>
      <c r="O30" s="6"/>
      <c r="P30" s="6"/>
      <c r="Q30" s="6" t="str">
        <f t="shared" si="1"/>
        <v>население</v>
      </c>
      <c r="R30" s="6" t="str">
        <f t="shared" si="2"/>
        <v>администрация ТСП</v>
      </c>
      <c r="S30" s="6" t="s">
        <v>164</v>
      </c>
    </row>
    <row r="31" spans="1:19" ht="18" thickBot="1" x14ac:dyDescent="0.3">
      <c r="A31" s="9" t="s">
        <v>70</v>
      </c>
      <c r="B31" s="6" t="s">
        <v>116</v>
      </c>
      <c r="C31" s="6" t="s">
        <v>117</v>
      </c>
      <c r="D31" s="6" t="s">
        <v>54</v>
      </c>
      <c r="E31" s="7" t="s">
        <v>172</v>
      </c>
      <c r="F31" s="6">
        <v>2</v>
      </c>
      <c r="G31" s="6" t="str">
        <f>[1]Лист1!$C$5</f>
        <v>0,75м3</v>
      </c>
      <c r="H31" s="6"/>
      <c r="I31" s="6"/>
      <c r="J31" s="6"/>
      <c r="K31" s="6"/>
      <c r="L31" s="6"/>
      <c r="M31" s="6"/>
      <c r="N31" s="6"/>
      <c r="O31" s="6"/>
      <c r="P31" s="6"/>
      <c r="Q31" s="6" t="str">
        <f t="shared" si="1"/>
        <v>население</v>
      </c>
      <c r="R31" s="6" t="str">
        <f t="shared" si="2"/>
        <v>администрация ТСП</v>
      </c>
      <c r="S31" s="6" t="s">
        <v>164</v>
      </c>
    </row>
    <row r="32" spans="1:19" ht="18" thickBot="1" x14ac:dyDescent="0.3">
      <c r="A32" s="8" t="s">
        <v>71</v>
      </c>
      <c r="B32" s="6" t="s">
        <v>122</v>
      </c>
      <c r="C32" s="6" t="s">
        <v>123</v>
      </c>
      <c r="D32" s="6" t="s">
        <v>54</v>
      </c>
      <c r="E32" s="7" t="s">
        <v>172</v>
      </c>
      <c r="F32" s="6">
        <v>1</v>
      </c>
      <c r="G32" s="6" t="str">
        <f>[1]Лист1!$C$5</f>
        <v>0,75м3</v>
      </c>
      <c r="H32" s="6"/>
      <c r="I32" s="6"/>
      <c r="J32" s="6"/>
      <c r="K32" s="6"/>
      <c r="L32" s="6"/>
      <c r="M32" s="6"/>
      <c r="N32" s="6"/>
      <c r="O32" s="6"/>
      <c r="P32" s="6"/>
      <c r="Q32" s="6" t="str">
        <f t="shared" si="1"/>
        <v>население</v>
      </c>
      <c r="R32" s="6" t="str">
        <f t="shared" si="2"/>
        <v>администрация ТСП</v>
      </c>
      <c r="S32" s="6" t="s">
        <v>165</v>
      </c>
    </row>
    <row r="33" spans="1:19" ht="18" thickBot="1" x14ac:dyDescent="0.3">
      <c r="A33" s="9" t="s">
        <v>72</v>
      </c>
      <c r="B33" s="6" t="s">
        <v>124</v>
      </c>
      <c r="C33" s="6" t="s">
        <v>125</v>
      </c>
      <c r="D33" s="6" t="s">
        <v>54</v>
      </c>
      <c r="E33" s="7" t="s">
        <v>172</v>
      </c>
      <c r="F33" s="6">
        <v>2</v>
      </c>
      <c r="G33" s="6" t="str">
        <f>[1]Лист1!$C$5</f>
        <v>0,75м3</v>
      </c>
      <c r="H33" s="6"/>
      <c r="I33" s="6"/>
      <c r="J33" s="6"/>
      <c r="K33" s="6"/>
      <c r="L33" s="6"/>
      <c r="M33" s="6"/>
      <c r="N33" s="6"/>
      <c r="O33" s="6"/>
      <c r="P33" s="6"/>
      <c r="Q33" s="6" t="str">
        <f t="shared" si="1"/>
        <v>население</v>
      </c>
      <c r="R33" s="6" t="str">
        <f t="shared" si="2"/>
        <v>администрация ТСП</v>
      </c>
      <c r="S33" s="6" t="s">
        <v>165</v>
      </c>
    </row>
    <row r="34" spans="1:19" ht="18" thickBot="1" x14ac:dyDescent="0.3">
      <c r="A34" s="8" t="s">
        <v>73</v>
      </c>
      <c r="B34" s="6" t="s">
        <v>126</v>
      </c>
      <c r="C34" s="6" t="s">
        <v>127</v>
      </c>
      <c r="D34" s="6" t="s">
        <v>54</v>
      </c>
      <c r="E34" s="7" t="s">
        <v>172</v>
      </c>
      <c r="F34" s="6">
        <v>1</v>
      </c>
      <c r="G34" s="6" t="str">
        <f>[1]Лист1!$C$5</f>
        <v>0,75м3</v>
      </c>
      <c r="H34" s="6"/>
      <c r="I34" s="6"/>
      <c r="J34" s="6"/>
      <c r="K34" s="6"/>
      <c r="L34" s="6"/>
      <c r="M34" s="6"/>
      <c r="N34" s="6"/>
      <c r="O34" s="6"/>
      <c r="P34" s="6"/>
      <c r="Q34" s="6" t="str">
        <f t="shared" si="1"/>
        <v>население</v>
      </c>
      <c r="R34" s="6" t="str">
        <f t="shared" si="2"/>
        <v>администрация ТСП</v>
      </c>
      <c r="S34" s="6" t="s">
        <v>165</v>
      </c>
    </row>
    <row r="35" spans="1:19" ht="18" thickBot="1" x14ac:dyDescent="0.3">
      <c r="A35" s="8" t="s">
        <v>74</v>
      </c>
      <c r="B35" s="6" t="s">
        <v>128</v>
      </c>
      <c r="C35" s="6" t="s">
        <v>129</v>
      </c>
      <c r="D35" s="6" t="s">
        <v>54</v>
      </c>
      <c r="E35" s="7" t="s">
        <v>172</v>
      </c>
      <c r="F35" s="6">
        <v>1</v>
      </c>
      <c r="G35" s="6" t="str">
        <f>[1]Лист1!$C$5</f>
        <v>0,75м3</v>
      </c>
      <c r="H35" s="6"/>
      <c r="I35" s="6"/>
      <c r="J35" s="6"/>
      <c r="K35" s="6"/>
      <c r="L35" s="6"/>
      <c r="M35" s="6"/>
      <c r="N35" s="6"/>
      <c r="O35" s="6"/>
      <c r="P35" s="6"/>
      <c r="Q35" s="6" t="str">
        <f t="shared" si="1"/>
        <v>население</v>
      </c>
      <c r="R35" s="6" t="str">
        <f t="shared" si="2"/>
        <v>администрация ТСП</v>
      </c>
      <c r="S35" s="6" t="s">
        <v>165</v>
      </c>
    </row>
    <row r="36" spans="1:19" ht="18" thickBot="1" x14ac:dyDescent="0.3">
      <c r="A36" s="9" t="s">
        <v>75</v>
      </c>
      <c r="B36" s="6" t="s">
        <v>130</v>
      </c>
      <c r="C36" s="6" t="s">
        <v>131</v>
      </c>
      <c r="D36" s="6" t="s">
        <v>54</v>
      </c>
      <c r="E36" s="7" t="s">
        <v>172</v>
      </c>
      <c r="F36" s="6">
        <v>1</v>
      </c>
      <c r="G36" s="6" t="str">
        <f>[1]Лист1!$C$5</f>
        <v>0,75м3</v>
      </c>
      <c r="H36" s="6"/>
      <c r="I36" s="6"/>
      <c r="J36" s="6"/>
      <c r="K36" s="6"/>
      <c r="L36" s="6"/>
      <c r="M36" s="6"/>
      <c r="N36" s="6"/>
      <c r="O36" s="6"/>
      <c r="P36" s="6"/>
      <c r="Q36" s="6" t="str">
        <f t="shared" si="1"/>
        <v>население</v>
      </c>
      <c r="R36" s="6" t="str">
        <f t="shared" si="2"/>
        <v>администрация ТСП</v>
      </c>
      <c r="S36" s="6" t="s">
        <v>165</v>
      </c>
    </row>
    <row r="37" spans="1:19" ht="18" thickBot="1" x14ac:dyDescent="0.3">
      <c r="A37" s="8" t="s">
        <v>76</v>
      </c>
      <c r="B37" s="6" t="s">
        <v>132</v>
      </c>
      <c r="C37" s="6" t="s">
        <v>133</v>
      </c>
      <c r="D37" s="6" t="s">
        <v>54</v>
      </c>
      <c r="E37" s="7" t="s">
        <v>172</v>
      </c>
      <c r="F37" s="6">
        <v>1</v>
      </c>
      <c r="G37" s="6" t="str">
        <f>[1]Лист1!$C$5</f>
        <v>0,75м3</v>
      </c>
      <c r="H37" s="6"/>
      <c r="I37" s="6"/>
      <c r="J37" s="6"/>
      <c r="K37" s="6"/>
      <c r="L37" s="6"/>
      <c r="M37" s="6"/>
      <c r="N37" s="6"/>
      <c r="O37" s="6"/>
      <c r="P37" s="6"/>
      <c r="Q37" s="6" t="str">
        <f t="shared" si="1"/>
        <v>население</v>
      </c>
      <c r="R37" s="6" t="str">
        <f t="shared" si="2"/>
        <v>администрация ТСП</v>
      </c>
      <c r="S37" s="6" t="s">
        <v>165</v>
      </c>
    </row>
    <row r="38" spans="1:19" ht="18" thickBot="1" x14ac:dyDescent="0.3">
      <c r="A38" s="8" t="s">
        <v>77</v>
      </c>
      <c r="B38" s="6" t="s">
        <v>134</v>
      </c>
      <c r="C38" s="6" t="s">
        <v>135</v>
      </c>
      <c r="D38" s="6" t="s">
        <v>54</v>
      </c>
      <c r="E38" s="7" t="s">
        <v>172</v>
      </c>
      <c r="F38" s="6">
        <v>1</v>
      </c>
      <c r="G38" s="6" t="str">
        <f>[1]Лист1!$C$5</f>
        <v>0,75м3</v>
      </c>
      <c r="H38" s="6"/>
      <c r="I38" s="6"/>
      <c r="J38" s="6"/>
      <c r="K38" s="6"/>
      <c r="L38" s="6"/>
      <c r="M38" s="6"/>
      <c r="N38" s="6"/>
      <c r="O38" s="6"/>
      <c r="P38" s="6"/>
      <c r="Q38" s="6" t="str">
        <f t="shared" si="1"/>
        <v>население</v>
      </c>
      <c r="R38" s="6" t="str">
        <f t="shared" si="2"/>
        <v>администрация ТСП</v>
      </c>
      <c r="S38" s="6" t="s">
        <v>165</v>
      </c>
    </row>
    <row r="39" spans="1:19" ht="18" thickBot="1" x14ac:dyDescent="0.3">
      <c r="A39" s="8" t="s">
        <v>78</v>
      </c>
      <c r="B39" s="6" t="s">
        <v>134</v>
      </c>
      <c r="C39" s="6" t="s">
        <v>135</v>
      </c>
      <c r="D39" s="6" t="s">
        <v>54</v>
      </c>
      <c r="E39" s="7" t="s">
        <v>172</v>
      </c>
      <c r="F39" s="6">
        <v>1</v>
      </c>
      <c r="G39" s="6" t="str">
        <f>[1]Лист1!$C$5</f>
        <v>0,75м3</v>
      </c>
      <c r="H39" s="6"/>
      <c r="I39" s="6"/>
      <c r="J39" s="6"/>
      <c r="K39" s="6"/>
      <c r="L39" s="6"/>
      <c r="M39" s="6"/>
      <c r="N39" s="6"/>
      <c r="O39" s="6"/>
      <c r="P39" s="6"/>
      <c r="Q39" s="6" t="str">
        <f t="shared" si="1"/>
        <v>население</v>
      </c>
      <c r="R39" s="6" t="str">
        <f t="shared" si="2"/>
        <v>администрация ТСП</v>
      </c>
      <c r="S39" s="6" t="s">
        <v>165</v>
      </c>
    </row>
    <row r="40" spans="1:19" ht="18" thickBot="1" x14ac:dyDescent="0.3">
      <c r="A40" s="9" t="s">
        <v>79</v>
      </c>
      <c r="B40" s="6" t="s">
        <v>136</v>
      </c>
      <c r="C40" s="6" t="s">
        <v>137</v>
      </c>
      <c r="D40" s="6" t="s">
        <v>56</v>
      </c>
      <c r="E40" s="7" t="s">
        <v>172</v>
      </c>
      <c r="F40" s="6">
        <v>1</v>
      </c>
      <c r="G40" s="6" t="str">
        <f>[1]Лист1!$C$5</f>
        <v>0,75м3</v>
      </c>
      <c r="H40" s="6"/>
      <c r="I40" s="6"/>
      <c r="J40" s="6"/>
      <c r="K40" s="6"/>
      <c r="L40" s="6"/>
      <c r="M40" s="6"/>
      <c r="N40" s="6"/>
      <c r="O40" s="6"/>
      <c r="P40" s="6"/>
      <c r="Q40" s="6" t="str">
        <f t="shared" si="1"/>
        <v>население</v>
      </c>
      <c r="R40" s="6" t="str">
        <f t="shared" si="2"/>
        <v>администрация ТСП</v>
      </c>
      <c r="S40" s="6" t="s">
        <v>166</v>
      </c>
    </row>
    <row r="41" spans="1:19" ht="18" thickBot="1" x14ac:dyDescent="0.3">
      <c r="A41" s="8" t="s">
        <v>80</v>
      </c>
      <c r="B41" s="6" t="s">
        <v>138</v>
      </c>
      <c r="C41" s="6" t="s">
        <v>139</v>
      </c>
      <c r="D41" s="6" t="s">
        <v>54</v>
      </c>
      <c r="E41" s="7" t="s">
        <v>172</v>
      </c>
      <c r="F41" s="6">
        <v>1</v>
      </c>
      <c r="G41" s="6" t="str">
        <f>[1]Лист1!$C$5</f>
        <v>0,75м3</v>
      </c>
      <c r="H41" s="6"/>
      <c r="I41" s="6"/>
      <c r="J41" s="6"/>
      <c r="K41" s="6"/>
      <c r="L41" s="6"/>
      <c r="M41" s="6"/>
      <c r="N41" s="6"/>
      <c r="O41" s="6"/>
      <c r="P41" s="6"/>
      <c r="Q41" s="6" t="str">
        <f t="shared" si="1"/>
        <v>население</v>
      </c>
      <c r="R41" s="6" t="str">
        <f t="shared" si="2"/>
        <v>администрация ТСП</v>
      </c>
      <c r="S41" s="6" t="s">
        <v>166</v>
      </c>
    </row>
    <row r="42" spans="1:19" ht="18" thickBot="1" x14ac:dyDescent="0.3">
      <c r="A42" s="10" t="s">
        <v>81</v>
      </c>
      <c r="B42" s="6" t="s">
        <v>140</v>
      </c>
      <c r="C42" s="6" t="s">
        <v>141</v>
      </c>
      <c r="D42" s="6" t="s">
        <v>56</v>
      </c>
      <c r="E42" s="7" t="s">
        <v>172</v>
      </c>
      <c r="F42" s="6">
        <v>1</v>
      </c>
      <c r="G42" s="6" t="str">
        <f>[1]Лист1!$C$5</f>
        <v>0,75м3</v>
      </c>
      <c r="H42" s="6"/>
      <c r="I42" s="6"/>
      <c r="J42" s="6"/>
      <c r="K42" s="6"/>
      <c r="L42" s="6"/>
      <c r="M42" s="6"/>
      <c r="N42" s="6"/>
      <c r="O42" s="6"/>
      <c r="P42" s="6"/>
      <c r="Q42" s="6" t="str">
        <f t="shared" si="1"/>
        <v>население</v>
      </c>
      <c r="R42" s="6" t="str">
        <f t="shared" si="2"/>
        <v>администрация ТСП</v>
      </c>
      <c r="S42" s="6" t="s">
        <v>167</v>
      </c>
    </row>
    <row r="43" spans="1:19" ht="18" thickBot="1" x14ac:dyDescent="0.3">
      <c r="A43" s="8" t="s">
        <v>82</v>
      </c>
      <c r="B43" s="8" t="s">
        <v>140</v>
      </c>
      <c r="C43" s="6" t="s">
        <v>142</v>
      </c>
      <c r="D43" s="6" t="s">
        <v>54</v>
      </c>
      <c r="E43" s="7" t="s">
        <v>172</v>
      </c>
      <c r="F43" s="6">
        <v>1</v>
      </c>
      <c r="G43" s="6" t="str">
        <f>[1]Лист1!$C$5</f>
        <v>0,75м3</v>
      </c>
      <c r="H43" s="6"/>
      <c r="I43" s="6"/>
      <c r="J43" s="6"/>
      <c r="K43" s="6"/>
      <c r="L43" s="6"/>
      <c r="M43" s="6"/>
      <c r="N43" s="6"/>
      <c r="O43" s="6"/>
      <c r="P43" s="6"/>
      <c r="Q43" s="6" t="str">
        <f t="shared" si="1"/>
        <v>население</v>
      </c>
      <c r="R43" s="6" t="str">
        <f t="shared" si="2"/>
        <v>администрация ТСП</v>
      </c>
      <c r="S43" s="6" t="s">
        <v>167</v>
      </c>
    </row>
    <row r="44" spans="1:19" ht="18" thickBot="1" x14ac:dyDescent="0.3">
      <c r="A44" s="10" t="s">
        <v>83</v>
      </c>
      <c r="B44" s="6" t="s">
        <v>143</v>
      </c>
      <c r="C44" s="6" t="s">
        <v>144</v>
      </c>
      <c r="D44" s="6" t="s">
        <v>54</v>
      </c>
      <c r="E44" s="7" t="s">
        <v>172</v>
      </c>
      <c r="F44" s="6">
        <v>1</v>
      </c>
      <c r="G44" s="6" t="str">
        <f>[1]Лист1!$C$5</f>
        <v>0,75м3</v>
      </c>
      <c r="H44" s="6"/>
      <c r="I44" s="6"/>
      <c r="J44" s="6"/>
      <c r="K44" s="6"/>
      <c r="L44" s="6"/>
      <c r="M44" s="6"/>
      <c r="N44" s="6"/>
      <c r="O44" s="6"/>
      <c r="P44" s="6"/>
      <c r="Q44" s="6" t="str">
        <f t="shared" si="1"/>
        <v>население</v>
      </c>
      <c r="R44" s="6" t="str">
        <f t="shared" si="2"/>
        <v>администрация ТСП</v>
      </c>
      <c r="S44" s="6" t="s">
        <v>167</v>
      </c>
    </row>
    <row r="45" spans="1:19" ht="18" thickBot="1" x14ac:dyDescent="0.3">
      <c r="A45" s="8" t="s">
        <v>84</v>
      </c>
      <c r="B45" s="6" t="s">
        <v>145</v>
      </c>
      <c r="C45" s="6" t="s">
        <v>146</v>
      </c>
      <c r="D45" s="6" t="s">
        <v>54</v>
      </c>
      <c r="E45" s="7" t="s">
        <v>172</v>
      </c>
      <c r="F45" s="6">
        <v>1</v>
      </c>
      <c r="G45" s="6" t="str">
        <f>[1]Лист1!$C$5</f>
        <v>0,75м3</v>
      </c>
      <c r="H45" s="6"/>
      <c r="I45" s="6"/>
      <c r="J45" s="6"/>
      <c r="K45" s="6"/>
      <c r="L45" s="6"/>
      <c r="M45" s="6"/>
      <c r="N45" s="6"/>
      <c r="O45" s="6"/>
      <c r="P45" s="6"/>
      <c r="Q45" s="6" t="str">
        <f t="shared" si="1"/>
        <v>население</v>
      </c>
      <c r="R45" s="6" t="str">
        <f t="shared" si="2"/>
        <v>администрация ТСП</v>
      </c>
      <c r="S45" s="6" t="s">
        <v>168</v>
      </c>
    </row>
    <row r="46" spans="1:19" ht="18" thickBot="1" x14ac:dyDescent="0.3">
      <c r="A46" s="10" t="s">
        <v>85</v>
      </c>
      <c r="B46" s="6" t="s">
        <v>147</v>
      </c>
      <c r="C46" s="6" t="s">
        <v>148</v>
      </c>
      <c r="D46" s="6" t="s">
        <v>54</v>
      </c>
      <c r="E46" s="7" t="s">
        <v>172</v>
      </c>
      <c r="F46" s="6">
        <v>2</v>
      </c>
      <c r="G46" s="6" t="str">
        <f>[1]Лист1!$C$5</f>
        <v>0,75м3</v>
      </c>
      <c r="H46" s="6"/>
      <c r="I46" s="6"/>
      <c r="J46" s="6"/>
      <c r="K46" s="6"/>
      <c r="L46" s="6"/>
      <c r="M46" s="6"/>
      <c r="N46" s="6"/>
      <c r="O46" s="6"/>
      <c r="P46" s="6"/>
      <c r="Q46" s="6" t="str">
        <f t="shared" si="1"/>
        <v>население</v>
      </c>
      <c r="R46" s="6" t="str">
        <f t="shared" si="2"/>
        <v>администрация ТСП</v>
      </c>
      <c r="S46" s="6" t="s">
        <v>168</v>
      </c>
    </row>
    <row r="47" spans="1:19" ht="18" thickBot="1" x14ac:dyDescent="0.3">
      <c r="A47" s="8" t="s">
        <v>86</v>
      </c>
      <c r="B47" s="6" t="s">
        <v>149</v>
      </c>
      <c r="C47" s="6" t="s">
        <v>150</v>
      </c>
      <c r="D47" s="6" t="s">
        <v>54</v>
      </c>
      <c r="E47" s="7" t="s">
        <v>172</v>
      </c>
      <c r="F47" s="6">
        <v>1</v>
      </c>
      <c r="G47" s="6" t="str">
        <f>[1]Лист1!$C$5</f>
        <v>0,75м3</v>
      </c>
      <c r="H47" s="6"/>
      <c r="I47" s="6"/>
      <c r="J47" s="6"/>
      <c r="K47" s="6"/>
      <c r="L47" s="6"/>
      <c r="M47" s="6"/>
      <c r="N47" s="6"/>
      <c r="O47" s="6"/>
      <c r="P47" s="6"/>
      <c r="Q47" s="6" t="str">
        <f t="shared" si="1"/>
        <v>население</v>
      </c>
      <c r="R47" s="6" t="str">
        <f t="shared" si="2"/>
        <v>администрация ТСП</v>
      </c>
      <c r="S47" s="6" t="s">
        <v>168</v>
      </c>
    </row>
    <row r="48" spans="1:19" ht="18" thickBot="1" x14ac:dyDescent="0.3">
      <c r="A48" s="8" t="s">
        <v>87</v>
      </c>
      <c r="B48" s="6" t="s">
        <v>151</v>
      </c>
      <c r="C48" s="6" t="s">
        <v>152</v>
      </c>
      <c r="D48" s="6" t="s">
        <v>44</v>
      </c>
      <c r="E48" s="7" t="s">
        <v>172</v>
      </c>
      <c r="F48" s="6">
        <v>1</v>
      </c>
      <c r="G48" s="6" t="str">
        <f>[1]Лист1!$C$5</f>
        <v>0,75м3</v>
      </c>
      <c r="H48" s="6"/>
      <c r="I48" s="6"/>
      <c r="J48" s="6"/>
      <c r="K48" s="6"/>
      <c r="L48" s="6"/>
      <c r="M48" s="6"/>
      <c r="N48" s="6"/>
      <c r="O48" s="6"/>
      <c r="P48" s="6"/>
      <c r="Q48" s="6" t="str">
        <f t="shared" si="1"/>
        <v>население</v>
      </c>
      <c r="R48" s="6" t="str">
        <f t="shared" si="2"/>
        <v>администрация ТСП</v>
      </c>
      <c r="S48" s="6" t="s">
        <v>169</v>
      </c>
    </row>
    <row r="49" spans="1:19" ht="18" thickBot="1" x14ac:dyDescent="0.3">
      <c r="A49" s="8" t="s">
        <v>88</v>
      </c>
      <c r="B49" s="6" t="s">
        <v>153</v>
      </c>
      <c r="C49" s="6" t="s">
        <v>154</v>
      </c>
      <c r="D49" s="6" t="s">
        <v>44</v>
      </c>
      <c r="E49" s="7" t="s">
        <v>172</v>
      </c>
      <c r="F49" s="6">
        <v>1</v>
      </c>
      <c r="G49" s="6" t="str">
        <f>[1]Лист1!$C$5</f>
        <v>0,75м3</v>
      </c>
      <c r="H49" s="6"/>
      <c r="I49" s="6"/>
      <c r="J49" s="6"/>
      <c r="K49" s="6"/>
      <c r="L49" s="6"/>
      <c r="M49" s="6"/>
      <c r="N49" s="6"/>
      <c r="O49" s="6"/>
      <c r="P49" s="6"/>
      <c r="Q49" s="6" t="str">
        <f t="shared" si="1"/>
        <v>население</v>
      </c>
      <c r="R49" s="6" t="str">
        <f t="shared" si="2"/>
        <v>администрация ТСП</v>
      </c>
      <c r="S49" s="6" t="s">
        <v>169</v>
      </c>
    </row>
    <row r="50" spans="1:19" ht="18" thickBot="1" x14ac:dyDescent="0.3">
      <c r="A50" s="6" t="s">
        <v>89</v>
      </c>
      <c r="B50" s="6" t="s">
        <v>156</v>
      </c>
      <c r="C50" s="6" t="s">
        <v>157</v>
      </c>
      <c r="D50" s="6" t="s">
        <v>56</v>
      </c>
      <c r="E50" s="7" t="s">
        <v>172</v>
      </c>
      <c r="F50" s="6">
        <v>1</v>
      </c>
      <c r="G50" s="6" t="str">
        <f>[1]Лист1!$C$5</f>
        <v>0,75м3</v>
      </c>
      <c r="H50" s="6"/>
      <c r="I50" s="6"/>
      <c r="J50" s="6"/>
      <c r="K50" s="6"/>
      <c r="L50" s="6"/>
      <c r="M50" s="6"/>
      <c r="N50" s="6"/>
      <c r="O50" s="6"/>
      <c r="P50" s="6"/>
      <c r="Q50" s="6" t="str">
        <f t="shared" si="1"/>
        <v>население</v>
      </c>
      <c r="R50" s="6" t="str">
        <f t="shared" si="2"/>
        <v>администрация ТСП</v>
      </c>
      <c r="S50" s="6" t="s">
        <v>170</v>
      </c>
    </row>
    <row r="51" spans="1:19" ht="18" thickBot="1" x14ac:dyDescent="0.3">
      <c r="A51" s="6" t="s">
        <v>90</v>
      </c>
      <c r="B51" s="6" t="s">
        <v>158</v>
      </c>
      <c r="C51" s="6" t="s">
        <v>159</v>
      </c>
      <c r="D51" s="6" t="s">
        <v>56</v>
      </c>
      <c r="E51" s="7" t="s">
        <v>172</v>
      </c>
      <c r="F51" s="6">
        <v>1</v>
      </c>
      <c r="G51" s="6" t="str">
        <f>[1]Лист1!$C$5</f>
        <v>0,75м3</v>
      </c>
      <c r="H51" s="6"/>
      <c r="I51" s="6"/>
      <c r="J51" s="6"/>
      <c r="K51" s="6"/>
      <c r="L51" s="6"/>
      <c r="M51" s="6"/>
      <c r="N51" s="6"/>
      <c r="O51" s="6"/>
      <c r="P51" s="6"/>
      <c r="Q51" s="6" t="str">
        <f t="shared" si="1"/>
        <v>население</v>
      </c>
      <c r="R51" s="6" t="str">
        <f>$R$18</f>
        <v>администрация ТСП</v>
      </c>
      <c r="S51" s="6" t="s">
        <v>171</v>
      </c>
    </row>
    <row r="52" spans="1:19" ht="15.75" thickBot="1" x14ac:dyDescent="0.3">
      <c r="A52" s="6" t="s">
        <v>155</v>
      </c>
      <c r="B52" s="6"/>
      <c r="C52" s="6"/>
      <c r="D52" s="6"/>
      <c r="E52" s="6"/>
      <c r="F52" s="6">
        <f>SUM(F6:F51)</f>
        <v>65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15.75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ht="15.75" thickBo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15.75" thickBo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ht="15.75" thickBo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ht="15.75" thickBo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15.75" thickBo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15.75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82" spans="19:19" x14ac:dyDescent="0.25">
      <c r="S82" t="s">
        <v>161</v>
      </c>
    </row>
  </sheetData>
  <mergeCells count="14"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  <mergeCell ref="R3:R5"/>
    <mergeCell ref="S3:S5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2025-02-24T11:46:06Z</dcterms:modified>
</cp:coreProperties>
</file>